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ůj disk\3_KLUBÍČKO_administrativa@\Fundraising\Um sem um tam\"/>
    </mc:Choice>
  </mc:AlternateContent>
  <bookViews>
    <workbookView xWindow="0" yWindow="0" windowWidth="23040" windowHeight="9192"/>
  </bookViews>
  <sheets>
    <sheet name="Klubák_Objednávky_Přehled" sheetId="8" r:id="rId1"/>
    <sheet name="Kontakty" sheetId="7" r:id="rId2"/>
  </sheets>
  <definedNames>
    <definedName name="_xlnm._FilterDatabase" localSheetId="0" hidden="1">Klubák_Objednávky_Přehled!$C$4:$AN$20</definedName>
    <definedName name="_xlnm._FilterDatabase" localSheetId="1" hidden="1">Kontakty!$A$2:$I$2</definedName>
    <definedName name="_xlnm.Print_Area" localSheetId="0">Klubák_Objednávky_Přehled!$A$1:$W$27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8" l="1"/>
  <c r="A27" i="8"/>
  <c r="C27" i="8"/>
  <c r="A10" i="7" l="1"/>
  <c r="A11" i="7"/>
  <c r="A4" i="7" l="1"/>
  <c r="A5" i="7" s="1"/>
  <c r="A6" i="7" s="1"/>
  <c r="A7" i="7" s="1"/>
  <c r="A8" i="7" s="1"/>
  <c r="A9" i="7" s="1"/>
  <c r="A12" i="7" s="1"/>
  <c r="A13" i="7" s="1"/>
  <c r="A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</calcChain>
</file>

<file path=xl/sharedStrings.xml><?xml version="1.0" encoding="utf-8"?>
<sst xmlns="http://schemas.openxmlformats.org/spreadsheetml/2006/main" count="168" uniqueCount="59">
  <si>
    <t>Město</t>
  </si>
  <si>
    <t>Ulice</t>
  </si>
  <si>
    <t>Číslo</t>
  </si>
  <si>
    <t>Název instituce</t>
  </si>
  <si>
    <t>Berle</t>
  </si>
  <si>
    <t>Vozík</t>
  </si>
  <si>
    <t>Jiné</t>
  </si>
  <si>
    <t>Schodo- lez</t>
  </si>
  <si>
    <t>Chodít- ko</t>
  </si>
  <si>
    <t>IČO 048 67 261 
Květnová 109, 267 11 Vráž u Berouna
Tel. +420 722 955 596
Email: info@klubickoberoun.cz
www.klubickoberoun.cz  
Transparentní účet 2301005461/2010</t>
  </si>
  <si>
    <r>
      <rPr>
        <b/>
        <sz val="16"/>
        <color rgb="FF2B256D"/>
        <rFont val="Tahoma"/>
        <family val="2"/>
        <charset val="238"/>
      </rPr>
      <t>Sociální podnik Klubák, z.ú.</t>
    </r>
    <r>
      <rPr>
        <b/>
        <sz val="12"/>
        <color indexed="37"/>
        <rFont val="Tahoma"/>
        <family val="2"/>
        <charset val="238"/>
      </rPr>
      <t xml:space="preserve">
</t>
    </r>
    <r>
      <rPr>
        <b/>
        <sz val="14"/>
        <color rgb="FFEE701F"/>
        <rFont val="Tahoma"/>
        <family val="2"/>
        <charset val="238"/>
      </rPr>
      <t>Zaměstnáváme lidi, jejichž život je ovlivněn zdravotním handicapem</t>
    </r>
  </si>
  <si>
    <t>OA</t>
  </si>
  <si>
    <t>Osobní asistence a objednané pomůcky</t>
  </si>
  <si>
    <t>OBJEDNÁVKA JÍZD</t>
  </si>
  <si>
    <t>TERMÍN jízdy</t>
  </si>
  <si>
    <t>Telefonní číslo</t>
  </si>
  <si>
    <t>ukončení jízdy</t>
  </si>
  <si>
    <t>vždy 6.</t>
  </si>
  <si>
    <t>volat my</t>
  </si>
  <si>
    <t>Králův Dvůr</t>
  </si>
  <si>
    <t>Beroun</t>
  </si>
  <si>
    <t>Košťálková</t>
  </si>
  <si>
    <t>červen</t>
  </si>
  <si>
    <t>Praha</t>
  </si>
  <si>
    <t>FCH</t>
  </si>
  <si>
    <t>Hýskov (Nižbor)</t>
  </si>
  <si>
    <t>Erbenova</t>
  </si>
  <si>
    <t>Branislavova</t>
  </si>
  <si>
    <t>Hotel na Ostrově</t>
  </si>
  <si>
    <t>1419/9</t>
  </si>
  <si>
    <t>přistavení auta</t>
  </si>
  <si>
    <t>Přehled zájemců o dopravu</t>
  </si>
  <si>
    <t>Poznámka</t>
  </si>
  <si>
    <t>Jméno</t>
  </si>
  <si>
    <t>Organizace</t>
  </si>
  <si>
    <t>Kontakt</t>
  </si>
  <si>
    <t>PŘEDPOKLÁDANÝ ČAS</t>
  </si>
  <si>
    <t>Karly Machové</t>
  </si>
  <si>
    <t>48/B</t>
  </si>
  <si>
    <t>OBJEDNATEL/
Příjmení a jméno</t>
  </si>
  <si>
    <t>Jízda ODKUD</t>
  </si>
  <si>
    <t>Jízda KAM</t>
  </si>
  <si>
    <t>Datum objednávky</t>
  </si>
  <si>
    <t>Medicentrum</t>
  </si>
  <si>
    <t>Pošta Kr. Dvůr</t>
  </si>
  <si>
    <t>Nemocnice Karlák</t>
  </si>
  <si>
    <t>Nemocnice + čekání</t>
  </si>
  <si>
    <t>Poliklinika</t>
  </si>
  <si>
    <t>Poliklinika Talichova</t>
  </si>
  <si>
    <t xml:space="preserve">Na Parkáně </t>
  </si>
  <si>
    <t>ČEKAT</t>
  </si>
  <si>
    <t>Nemocnice</t>
  </si>
  <si>
    <t>1419/10</t>
  </si>
  <si>
    <t>Česká pojišťovna</t>
  </si>
  <si>
    <t>zpět zavolají</t>
  </si>
  <si>
    <t>XXX</t>
  </si>
  <si>
    <t>STATISTIKA VYUŽÍVÁNÍ</t>
  </si>
  <si>
    <t>Počet objednávek</t>
  </si>
  <si>
    <t>Počet uskutečněných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</si>
</sst>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ahoma"/>
      <family val="2"/>
      <charset val="238"/>
    </font>
    <font>
      <b/>
      <sz val="12"/>
      <color indexed="37"/>
      <name val="Tahoma"/>
      <family val="2"/>
      <charset val="238"/>
    </font>
    <font>
      <b/>
      <sz val="7"/>
      <name val="Tahoma"/>
      <family val="2"/>
      <charset val="238"/>
    </font>
    <font>
      <b/>
      <sz val="16"/>
      <color rgb="FF2B256D"/>
      <name val="Tahoma"/>
      <family val="2"/>
      <charset val="238"/>
    </font>
    <font>
      <b/>
      <sz val="14"/>
      <color rgb="FFEE701F"/>
      <name val="Tahoma"/>
      <family val="2"/>
      <charset val="238"/>
    </font>
    <font>
      <b/>
      <sz val="28"/>
      <color rgb="FFEE701F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trike/>
      <sz val="11"/>
      <color theme="0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00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4" fillId="0" borderId="0" applyFont="0" applyFill="0" applyBorder="0" applyAlignment="0" applyProtection="0"/>
  </cellStyleXfs>
  <cellXfs count="163">
    <xf numFmtId="0" fontId="0" fillId="0" borderId="0" xfId="0"/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0" fontId="0" fillId="0" borderId="5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textRotation="90" wrapText="1"/>
    </xf>
    <xf numFmtId="0" fontId="1" fillId="0" borderId="39" xfId="0" applyFont="1" applyBorder="1" applyAlignment="1">
      <alignment horizontal="left" textRotation="90" wrapText="1"/>
    </xf>
    <xf numFmtId="0" fontId="1" fillId="0" borderId="27" xfId="0" applyFont="1" applyBorder="1" applyAlignment="1">
      <alignment horizontal="left" textRotation="90" wrapText="1"/>
    </xf>
    <xf numFmtId="0" fontId="1" fillId="0" borderId="40" xfId="0" applyFont="1" applyBorder="1" applyAlignment="1">
      <alignment horizontal="left" textRotation="90" wrapText="1"/>
    </xf>
    <xf numFmtId="0" fontId="1" fillId="0" borderId="41" xfId="0" applyFont="1" applyBorder="1" applyAlignment="1">
      <alignment wrapText="1"/>
    </xf>
    <xf numFmtId="0" fontId="11" fillId="0" borderId="46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5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4" fontId="0" fillId="0" borderId="31" xfId="0" applyNumberForma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" fillId="0" borderId="35" xfId="0" applyFont="1" applyBorder="1" applyAlignment="1"/>
    <xf numFmtId="0" fontId="0" fillId="0" borderId="37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59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3" fontId="0" fillId="0" borderId="5" xfId="0" applyNumberFormat="1" applyFont="1" applyFill="1" applyBorder="1" applyAlignment="1">
      <alignment horizontal="left" vertical="center"/>
    </xf>
    <xf numFmtId="3" fontId="0" fillId="0" borderId="5" xfId="0" applyNumberFormat="1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" fillId="0" borderId="18" xfId="0" applyFont="1" applyBorder="1" applyAlignment="1">
      <alignment horizontal="left"/>
    </xf>
    <xf numFmtId="0" fontId="0" fillId="0" borderId="14" xfId="0" applyFont="1" applyFill="1" applyBorder="1" applyAlignment="1">
      <alignment horizontal="left" vertical="center"/>
    </xf>
    <xf numFmtId="0" fontId="1" fillId="0" borderId="55" xfId="0" applyFont="1" applyBorder="1" applyAlignment="1">
      <alignment horizontal="center"/>
    </xf>
    <xf numFmtId="3" fontId="0" fillId="0" borderId="30" xfId="0" applyNumberForma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14" fontId="0" fillId="0" borderId="30" xfId="0" applyNumberFormat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20" fontId="0" fillId="0" borderId="36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57" xfId="0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20" fontId="0" fillId="0" borderId="12" xfId="0" applyNumberForma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6" fillId="0" borderId="3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center" wrapText="1"/>
    </xf>
    <xf numFmtId="164" fontId="7" fillId="0" borderId="33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textRotation="90" wrapText="1"/>
    </xf>
    <xf numFmtId="0" fontId="15" fillId="0" borderId="61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textRotation="90" wrapText="1"/>
    </xf>
    <xf numFmtId="0" fontId="16" fillId="0" borderId="4" xfId="0" applyFont="1" applyBorder="1" applyAlignment="1">
      <alignment horizontal="center" textRotation="90" wrapText="1"/>
    </xf>
    <xf numFmtId="0" fontId="16" fillId="0" borderId="5" xfId="0" applyFont="1" applyBorder="1" applyAlignment="1">
      <alignment horizontal="center" textRotation="90" wrapText="1"/>
    </xf>
    <xf numFmtId="0" fontId="16" fillId="0" borderId="6" xfId="0" applyFont="1" applyBorder="1" applyAlignment="1">
      <alignment horizontal="center" textRotation="90" wrapText="1"/>
    </xf>
    <xf numFmtId="0" fontId="0" fillId="0" borderId="6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10" fontId="1" fillId="2" borderId="64" xfId="2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Procenta" xfId="2" builtinId="5"/>
  </cellStyles>
  <dxfs count="0"/>
  <tableStyles count="0" defaultTableStyle="TableStyleMedium2" defaultPivotStyle="PivotStyleLight16"/>
  <colors>
    <mruColors>
      <color rgb="FF00FF00"/>
      <color rgb="FF66FF33"/>
      <color rgb="FFFF99FF"/>
      <color rgb="FFEE7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</xdr:colOff>
      <xdr:row>0</xdr:row>
      <xdr:rowOff>32385</xdr:rowOff>
    </xdr:from>
    <xdr:to>
      <xdr:col>9</xdr:col>
      <xdr:colOff>628650</xdr:colOff>
      <xdr:row>0</xdr:row>
      <xdr:rowOff>717194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3910" y="32385"/>
          <a:ext cx="1577340" cy="684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7"/>
  <sheetViews>
    <sheetView tabSelected="1" view="pageBreakPreview" zoomScale="80" zoomScaleNormal="100" zoomScaleSheetLayoutView="80" workbookViewId="0">
      <selection activeCell="B28" sqref="B28"/>
    </sheetView>
  </sheetViews>
  <sheetFormatPr defaultColWidth="8.88671875" defaultRowHeight="14.4" x14ac:dyDescent="0.3"/>
  <cols>
    <col min="1" max="2" width="4.44140625" style="9" customWidth="1"/>
    <col min="3" max="3" width="12.109375" style="27" customWidth="1"/>
    <col min="4" max="4" width="21.6640625" style="27" customWidth="1"/>
    <col min="5" max="5" width="14.6640625" style="9" bestFit="1" customWidth="1"/>
    <col min="6" max="6" width="11.33203125" style="11" customWidth="1"/>
    <col min="7" max="7" width="9.33203125" style="9" customWidth="1"/>
    <col min="8" max="8" width="12.6640625" style="9" customWidth="1"/>
    <col min="9" max="9" width="14.6640625" style="27" customWidth="1"/>
    <col min="10" max="10" width="18.33203125" style="27" bestFit="1" customWidth="1"/>
    <col min="11" max="11" width="13.5546875" style="27" bestFit="1" customWidth="1"/>
    <col min="12" max="12" width="6.77734375" style="27" bestFit="1" customWidth="1"/>
    <col min="13" max="13" width="8.5546875" style="27" bestFit="1" customWidth="1"/>
    <col min="14" max="14" width="18.6640625" style="27" customWidth="1"/>
    <col min="15" max="15" width="8.33203125" style="27" bestFit="1" customWidth="1"/>
    <col min="16" max="16" width="8" style="27" bestFit="1" customWidth="1"/>
    <col min="17" max="17" width="5.33203125" style="10" customWidth="1"/>
    <col min="18" max="21" width="5.33203125" style="9" customWidth="1"/>
    <col min="22" max="22" width="29" style="9" customWidth="1"/>
    <col min="23" max="23" width="10" style="9" customWidth="1"/>
    <col min="24" max="16384" width="8.88671875" style="9"/>
  </cols>
  <sheetData>
    <row r="1" spans="1:40" s="6" customFormat="1" ht="60" customHeight="1" thickBot="1" x14ac:dyDescent="0.35">
      <c r="A1" s="151" t="s">
        <v>56</v>
      </c>
      <c r="B1" s="152"/>
      <c r="C1" s="132" t="s">
        <v>13</v>
      </c>
      <c r="D1" s="133"/>
      <c r="E1" s="133"/>
      <c r="F1" s="133"/>
      <c r="G1" s="133"/>
      <c r="H1" s="134"/>
      <c r="I1" s="135"/>
      <c r="J1" s="135"/>
      <c r="K1" s="135"/>
      <c r="L1" s="129" t="s">
        <v>10</v>
      </c>
      <c r="M1" s="129"/>
      <c r="N1" s="129"/>
      <c r="O1" s="129"/>
      <c r="P1" s="129"/>
      <c r="Q1" s="129"/>
      <c r="R1" s="136" t="s">
        <v>9</v>
      </c>
      <c r="S1" s="136"/>
      <c r="T1" s="136"/>
      <c r="U1" s="136"/>
      <c r="V1" s="136"/>
      <c r="W1" s="5"/>
      <c r="X1" s="5"/>
      <c r="Y1" s="5"/>
      <c r="Z1" s="5"/>
      <c r="AA1" s="5"/>
      <c r="AB1" s="5"/>
      <c r="AC1" s="5"/>
      <c r="AF1" s="7"/>
      <c r="AG1" s="7"/>
      <c r="AH1" s="7"/>
      <c r="AI1" s="7"/>
      <c r="AJ1" s="7"/>
      <c r="AK1" s="7"/>
      <c r="AL1" s="7"/>
      <c r="AM1" s="7"/>
      <c r="AN1" s="7"/>
    </row>
    <row r="2" spans="1:40" ht="7.2" customHeight="1" thickBot="1" x14ac:dyDescent="0.35"/>
    <row r="3" spans="1:40" s="77" customFormat="1" ht="31.2" customHeight="1" x14ac:dyDescent="0.3">
      <c r="A3" s="153" t="s">
        <v>57</v>
      </c>
      <c r="B3" s="154" t="s">
        <v>58</v>
      </c>
      <c r="C3" s="130" t="s">
        <v>42</v>
      </c>
      <c r="D3" s="130" t="s">
        <v>39</v>
      </c>
      <c r="E3" s="137" t="s">
        <v>15</v>
      </c>
      <c r="F3" s="139" t="s">
        <v>14</v>
      </c>
      <c r="G3" s="126" t="s">
        <v>36</v>
      </c>
      <c r="H3" s="128"/>
      <c r="I3" s="141" t="s">
        <v>40</v>
      </c>
      <c r="J3" s="142"/>
      <c r="K3" s="143"/>
      <c r="L3" s="144"/>
      <c r="M3" s="145" t="s">
        <v>41</v>
      </c>
      <c r="N3" s="145"/>
      <c r="O3" s="145"/>
      <c r="P3" s="145"/>
      <c r="Q3" s="126" t="s">
        <v>12</v>
      </c>
      <c r="R3" s="127"/>
      <c r="S3" s="127"/>
      <c r="T3" s="127"/>
      <c r="U3" s="127"/>
      <c r="V3" s="128"/>
    </row>
    <row r="4" spans="1:40" s="49" customFormat="1" ht="37.200000000000003" customHeight="1" thickBot="1" x14ac:dyDescent="0.35">
      <c r="A4" s="155"/>
      <c r="B4" s="156"/>
      <c r="C4" s="131"/>
      <c r="D4" s="131"/>
      <c r="E4" s="138"/>
      <c r="F4" s="140"/>
      <c r="G4" s="70" t="s">
        <v>30</v>
      </c>
      <c r="H4" s="71" t="s">
        <v>16</v>
      </c>
      <c r="I4" s="72" t="s">
        <v>0</v>
      </c>
      <c r="J4" s="73" t="s">
        <v>3</v>
      </c>
      <c r="K4" s="73" t="s">
        <v>1</v>
      </c>
      <c r="L4" s="74" t="s">
        <v>2</v>
      </c>
      <c r="M4" s="75" t="s">
        <v>0</v>
      </c>
      <c r="N4" s="73" t="s">
        <v>3</v>
      </c>
      <c r="O4" s="73" t="s">
        <v>1</v>
      </c>
      <c r="P4" s="76" t="s">
        <v>2</v>
      </c>
      <c r="Q4" s="65" t="s">
        <v>11</v>
      </c>
      <c r="R4" s="66" t="s">
        <v>4</v>
      </c>
      <c r="S4" s="67" t="s">
        <v>8</v>
      </c>
      <c r="T4" s="67" t="s">
        <v>5</v>
      </c>
      <c r="U4" s="68" t="s">
        <v>7</v>
      </c>
      <c r="V4" s="69" t="s">
        <v>6</v>
      </c>
    </row>
    <row r="5" spans="1:40" ht="15" thickTop="1" x14ac:dyDescent="0.3">
      <c r="A5" s="8">
        <v>1</v>
      </c>
      <c r="B5" s="157">
        <v>1</v>
      </c>
      <c r="C5" s="111">
        <v>43596</v>
      </c>
      <c r="D5" s="28" t="s">
        <v>55</v>
      </c>
      <c r="E5" s="3">
        <v>123456789</v>
      </c>
      <c r="F5" s="123">
        <v>43602</v>
      </c>
      <c r="G5" s="124">
        <v>0.33333333333333331</v>
      </c>
      <c r="H5" s="125" t="s">
        <v>50</v>
      </c>
      <c r="I5" s="50" t="s">
        <v>20</v>
      </c>
      <c r="J5" s="53"/>
      <c r="K5" s="51" t="s">
        <v>26</v>
      </c>
      <c r="L5" s="52">
        <v>859</v>
      </c>
      <c r="M5" s="53" t="s">
        <v>20</v>
      </c>
      <c r="N5" s="51" t="s">
        <v>46</v>
      </c>
      <c r="O5" s="51"/>
      <c r="P5" s="54"/>
      <c r="Q5" s="4"/>
      <c r="R5" s="1"/>
      <c r="S5" s="26"/>
      <c r="T5" s="26"/>
      <c r="U5" s="2"/>
      <c r="V5" s="90" t="s">
        <v>18</v>
      </c>
    </row>
    <row r="6" spans="1:40" s="87" customFormat="1" x14ac:dyDescent="0.3">
      <c r="A6" s="8">
        <v>1</v>
      </c>
      <c r="B6" s="157">
        <v>1</v>
      </c>
      <c r="C6" s="88">
        <v>43599</v>
      </c>
      <c r="D6" s="28" t="s">
        <v>55</v>
      </c>
      <c r="E6" s="3">
        <v>123456789</v>
      </c>
      <c r="F6" s="118">
        <v>43605</v>
      </c>
      <c r="G6" s="24">
        <v>0.41666666666666669</v>
      </c>
      <c r="H6" s="13" t="s">
        <v>54</v>
      </c>
      <c r="I6" s="55" t="s">
        <v>20</v>
      </c>
      <c r="J6" s="58"/>
      <c r="K6" s="56" t="s">
        <v>26</v>
      </c>
      <c r="L6" s="57">
        <v>859</v>
      </c>
      <c r="M6" s="58" t="s">
        <v>20</v>
      </c>
      <c r="N6" s="56" t="s">
        <v>43</v>
      </c>
      <c r="O6" s="56"/>
      <c r="P6" s="59"/>
      <c r="Q6" s="17"/>
      <c r="R6" s="15"/>
      <c r="S6" s="14"/>
      <c r="T6" s="14"/>
      <c r="U6" s="16"/>
      <c r="V6" s="90" t="s">
        <v>18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x14ac:dyDescent="0.3">
      <c r="A7" s="158">
        <v>1</v>
      </c>
      <c r="B7" s="159">
        <v>0</v>
      </c>
      <c r="C7" s="88">
        <v>43598</v>
      </c>
      <c r="D7" s="28" t="s">
        <v>55</v>
      </c>
      <c r="E7" s="3">
        <v>123456789</v>
      </c>
      <c r="F7" s="118">
        <v>43607</v>
      </c>
      <c r="G7" s="8"/>
      <c r="H7" s="13"/>
      <c r="I7" s="55" t="s">
        <v>19</v>
      </c>
      <c r="J7" s="58"/>
      <c r="K7" s="56" t="s">
        <v>47</v>
      </c>
      <c r="L7" s="57"/>
      <c r="M7" s="58"/>
      <c r="N7" s="56" t="s">
        <v>47</v>
      </c>
      <c r="O7" s="56"/>
      <c r="P7" s="59"/>
      <c r="Q7" s="17"/>
      <c r="R7" s="15"/>
      <c r="S7" s="14"/>
      <c r="T7" s="14"/>
      <c r="U7" s="16"/>
      <c r="V7" s="90" t="s">
        <v>18</v>
      </c>
    </row>
    <row r="8" spans="1:40" x14ac:dyDescent="0.3">
      <c r="A8" s="158">
        <v>1</v>
      </c>
      <c r="B8" s="159">
        <v>0</v>
      </c>
      <c r="C8" s="88">
        <v>43585</v>
      </c>
      <c r="D8" s="28" t="s">
        <v>55</v>
      </c>
      <c r="E8" s="3">
        <v>123456789</v>
      </c>
      <c r="F8" s="118">
        <v>43608</v>
      </c>
      <c r="G8" s="24">
        <v>0.5625</v>
      </c>
      <c r="H8" s="114">
        <v>0.58333333333333337</v>
      </c>
      <c r="I8" s="55" t="s">
        <v>20</v>
      </c>
      <c r="J8" s="56"/>
      <c r="K8" s="56" t="s">
        <v>27</v>
      </c>
      <c r="L8" s="57" t="s">
        <v>29</v>
      </c>
      <c r="M8" s="58" t="s">
        <v>20</v>
      </c>
      <c r="N8" s="56" t="s">
        <v>28</v>
      </c>
      <c r="O8" s="56"/>
      <c r="P8" s="115"/>
      <c r="Q8" s="17"/>
      <c r="R8" s="15"/>
      <c r="S8" s="14"/>
      <c r="T8" s="14"/>
      <c r="U8" s="16"/>
      <c r="V8" s="90" t="s">
        <v>18</v>
      </c>
    </row>
    <row r="9" spans="1:40" x14ac:dyDescent="0.3">
      <c r="A9" s="8">
        <v>1</v>
      </c>
      <c r="B9" s="157">
        <v>1</v>
      </c>
      <c r="C9" s="88">
        <v>43585</v>
      </c>
      <c r="D9" s="28" t="s">
        <v>55</v>
      </c>
      <c r="E9" s="3">
        <v>123456789</v>
      </c>
      <c r="F9" s="118">
        <v>43608</v>
      </c>
      <c r="G9" s="24">
        <v>0.66666666666666663</v>
      </c>
      <c r="H9" s="114">
        <v>0.6875</v>
      </c>
      <c r="I9" s="55" t="s">
        <v>20</v>
      </c>
      <c r="J9" s="58" t="s">
        <v>28</v>
      </c>
      <c r="K9" s="56"/>
      <c r="L9" s="57"/>
      <c r="M9" s="58" t="s">
        <v>20</v>
      </c>
      <c r="N9" s="56" t="s">
        <v>27</v>
      </c>
      <c r="O9" s="56" t="s">
        <v>29</v>
      </c>
      <c r="P9" s="59" t="s">
        <v>52</v>
      </c>
      <c r="Q9" s="17"/>
      <c r="R9" s="15"/>
      <c r="S9" s="14"/>
      <c r="T9" s="14"/>
      <c r="U9" s="16"/>
      <c r="V9" s="90" t="s">
        <v>18</v>
      </c>
    </row>
    <row r="10" spans="1:40" x14ac:dyDescent="0.3">
      <c r="A10" s="8">
        <v>1</v>
      </c>
      <c r="B10" s="157">
        <v>1</v>
      </c>
      <c r="C10" s="88">
        <v>43596</v>
      </c>
      <c r="D10" s="28" t="s">
        <v>55</v>
      </c>
      <c r="E10" s="3">
        <v>123456789</v>
      </c>
      <c r="F10" s="118">
        <v>43609</v>
      </c>
      <c r="G10" s="24">
        <v>0.4375</v>
      </c>
      <c r="H10" s="13" t="s">
        <v>50</v>
      </c>
      <c r="I10" s="55" t="s">
        <v>20</v>
      </c>
      <c r="J10" s="58"/>
      <c r="K10" s="56" t="s">
        <v>26</v>
      </c>
      <c r="L10" s="57">
        <v>859</v>
      </c>
      <c r="M10" s="58" t="s">
        <v>20</v>
      </c>
      <c r="N10" s="56" t="s">
        <v>46</v>
      </c>
      <c r="O10" s="56"/>
      <c r="P10" s="59"/>
      <c r="Q10" s="17"/>
      <c r="R10" s="15"/>
      <c r="S10" s="14"/>
      <c r="T10" s="14"/>
      <c r="U10" s="16"/>
      <c r="V10" s="90" t="s">
        <v>18</v>
      </c>
    </row>
    <row r="11" spans="1:40" x14ac:dyDescent="0.3">
      <c r="A11" s="8">
        <v>1</v>
      </c>
      <c r="B11" s="157">
        <v>1</v>
      </c>
      <c r="C11" s="88">
        <v>43599</v>
      </c>
      <c r="D11" s="28" t="s">
        <v>55</v>
      </c>
      <c r="E11" s="3">
        <v>123456789</v>
      </c>
      <c r="F11" s="118">
        <v>43609</v>
      </c>
      <c r="G11" s="24">
        <v>0.4375</v>
      </c>
      <c r="H11" s="122"/>
      <c r="I11" s="83" t="s">
        <v>20</v>
      </c>
      <c r="J11" s="116"/>
      <c r="K11" s="80" t="s">
        <v>37</v>
      </c>
      <c r="L11" s="89" t="s">
        <v>38</v>
      </c>
      <c r="M11" s="58" t="s">
        <v>20</v>
      </c>
      <c r="N11" s="56" t="s">
        <v>48</v>
      </c>
      <c r="O11" s="56"/>
      <c r="P11" s="59"/>
      <c r="Q11" s="17"/>
      <c r="R11" s="15"/>
      <c r="S11" s="14"/>
      <c r="T11" s="14"/>
      <c r="U11" s="16"/>
      <c r="V11" s="90" t="s">
        <v>18</v>
      </c>
    </row>
    <row r="12" spans="1:40" x14ac:dyDescent="0.3">
      <c r="A12" s="8">
        <v>1</v>
      </c>
      <c r="B12" s="157">
        <v>1</v>
      </c>
      <c r="C12" s="88">
        <v>43594</v>
      </c>
      <c r="D12" s="28" t="s">
        <v>55</v>
      </c>
      <c r="E12" s="3">
        <v>123456789</v>
      </c>
      <c r="F12" s="118">
        <v>43614</v>
      </c>
      <c r="G12" s="24">
        <v>0.39583333333333331</v>
      </c>
      <c r="H12" s="122"/>
      <c r="I12" s="55" t="s">
        <v>20</v>
      </c>
      <c r="J12" s="58"/>
      <c r="K12" s="56" t="s">
        <v>21</v>
      </c>
      <c r="L12" s="57">
        <v>1363</v>
      </c>
      <c r="M12" s="58" t="s">
        <v>20</v>
      </c>
      <c r="N12" s="56" t="s">
        <v>43</v>
      </c>
      <c r="O12" s="56"/>
      <c r="P12" s="59"/>
      <c r="Q12" s="17"/>
      <c r="R12" s="15"/>
      <c r="S12" s="14"/>
      <c r="T12" s="14"/>
      <c r="U12" s="16"/>
      <c r="V12" s="90" t="s">
        <v>18</v>
      </c>
    </row>
    <row r="13" spans="1:40" x14ac:dyDescent="0.3">
      <c r="A13" s="8">
        <v>1</v>
      </c>
      <c r="B13" s="157">
        <v>1</v>
      </c>
      <c r="C13" s="88">
        <v>43599</v>
      </c>
      <c r="D13" s="28" t="s">
        <v>55</v>
      </c>
      <c r="E13" s="3">
        <v>123456789</v>
      </c>
      <c r="F13" s="118">
        <v>43619</v>
      </c>
      <c r="G13" s="24">
        <v>0.5625</v>
      </c>
      <c r="H13" s="122" t="s">
        <v>54</v>
      </c>
      <c r="I13" s="55" t="s">
        <v>20</v>
      </c>
      <c r="J13" s="58"/>
      <c r="K13" s="56" t="s">
        <v>26</v>
      </c>
      <c r="L13" s="57">
        <v>859</v>
      </c>
      <c r="M13" s="58" t="s">
        <v>20</v>
      </c>
      <c r="N13" s="56" t="s">
        <v>53</v>
      </c>
      <c r="O13" s="56"/>
      <c r="P13" s="59"/>
      <c r="Q13" s="17"/>
      <c r="R13" s="15"/>
      <c r="S13" s="14"/>
      <c r="T13" s="14"/>
      <c r="U13" s="16"/>
      <c r="V13" s="90" t="s">
        <v>18</v>
      </c>
    </row>
    <row r="14" spans="1:40" x14ac:dyDescent="0.3">
      <c r="A14" s="8">
        <v>1</v>
      </c>
      <c r="B14" s="157">
        <v>1</v>
      </c>
      <c r="C14" s="88">
        <v>43598</v>
      </c>
      <c r="D14" s="28" t="s">
        <v>55</v>
      </c>
      <c r="E14" s="3">
        <v>123456789</v>
      </c>
      <c r="F14" s="118">
        <v>43620</v>
      </c>
      <c r="G14" s="24">
        <v>0.57291666666666663</v>
      </c>
      <c r="H14" s="13" t="s">
        <v>50</v>
      </c>
      <c r="I14" s="83" t="s">
        <v>20</v>
      </c>
      <c r="J14" s="116"/>
      <c r="K14" s="80" t="s">
        <v>49</v>
      </c>
      <c r="L14" s="89">
        <v>1493</v>
      </c>
      <c r="M14" s="58" t="s">
        <v>20</v>
      </c>
      <c r="N14" s="56" t="s">
        <v>51</v>
      </c>
      <c r="O14" s="56"/>
      <c r="P14" s="59"/>
      <c r="Q14" s="17"/>
      <c r="R14" s="15"/>
      <c r="S14" s="14"/>
      <c r="T14" s="14"/>
      <c r="U14" s="16"/>
      <c r="V14" s="90" t="s">
        <v>18</v>
      </c>
    </row>
    <row r="15" spans="1:40" x14ac:dyDescent="0.3">
      <c r="A15" s="8">
        <v>1</v>
      </c>
      <c r="B15" s="157">
        <v>1</v>
      </c>
      <c r="C15" s="88">
        <v>43598</v>
      </c>
      <c r="D15" s="28" t="s">
        <v>55</v>
      </c>
      <c r="E15" s="3">
        <v>123456789</v>
      </c>
      <c r="F15" s="118">
        <v>43626</v>
      </c>
      <c r="G15" s="24">
        <v>0.33333333333333331</v>
      </c>
      <c r="H15" s="13" t="s">
        <v>50</v>
      </c>
      <c r="I15" s="83" t="s">
        <v>20</v>
      </c>
      <c r="J15" s="112"/>
      <c r="K15" s="82" t="s">
        <v>49</v>
      </c>
      <c r="L15" s="89">
        <v>1493</v>
      </c>
      <c r="M15" s="58" t="s">
        <v>20</v>
      </c>
      <c r="N15" s="56" t="s">
        <v>43</v>
      </c>
      <c r="O15" s="56"/>
      <c r="P15" s="59"/>
      <c r="Q15" s="17"/>
      <c r="R15" s="15"/>
      <c r="S15" s="14"/>
      <c r="T15" s="14"/>
      <c r="U15" s="16"/>
      <c r="V15" s="90" t="s">
        <v>18</v>
      </c>
    </row>
    <row r="16" spans="1:40" x14ac:dyDescent="0.3">
      <c r="A16" s="8">
        <v>1</v>
      </c>
      <c r="B16" s="157">
        <v>1</v>
      </c>
      <c r="C16" s="88">
        <v>43598</v>
      </c>
      <c r="D16" s="28" t="s">
        <v>55</v>
      </c>
      <c r="E16" s="3">
        <v>123456789</v>
      </c>
      <c r="F16" s="118">
        <v>43629</v>
      </c>
      <c r="G16" s="24">
        <v>0.53125</v>
      </c>
      <c r="H16" s="13" t="s">
        <v>50</v>
      </c>
      <c r="I16" s="83" t="s">
        <v>20</v>
      </c>
      <c r="J16" s="116"/>
      <c r="K16" s="80" t="s">
        <v>49</v>
      </c>
      <c r="L16" s="89">
        <v>1493</v>
      </c>
      <c r="M16" s="58" t="s">
        <v>20</v>
      </c>
      <c r="N16" s="56" t="s">
        <v>51</v>
      </c>
      <c r="O16" s="56"/>
      <c r="P16" s="59"/>
      <c r="Q16" s="17"/>
      <c r="R16" s="15"/>
      <c r="S16" s="14"/>
      <c r="T16" s="14"/>
      <c r="U16" s="16"/>
      <c r="V16" s="90" t="s">
        <v>18</v>
      </c>
    </row>
    <row r="17" spans="1:22" x14ac:dyDescent="0.3">
      <c r="A17" s="8">
        <v>1</v>
      </c>
      <c r="B17" s="157">
        <v>1</v>
      </c>
      <c r="C17" s="88">
        <v>43598</v>
      </c>
      <c r="D17" s="28" t="s">
        <v>55</v>
      </c>
      <c r="E17" s="3">
        <v>123456789</v>
      </c>
      <c r="F17" s="118">
        <v>43640</v>
      </c>
      <c r="G17" s="24">
        <v>0.44791666666666669</v>
      </c>
      <c r="H17" s="13" t="s">
        <v>50</v>
      </c>
      <c r="I17" s="83" t="s">
        <v>20</v>
      </c>
      <c r="J17" s="112"/>
      <c r="K17" s="82" t="s">
        <v>49</v>
      </c>
      <c r="L17" s="89">
        <v>1493</v>
      </c>
      <c r="M17" s="58" t="s">
        <v>20</v>
      </c>
      <c r="N17" s="56" t="s">
        <v>51</v>
      </c>
      <c r="O17" s="56"/>
      <c r="P17" s="59"/>
      <c r="Q17" s="17"/>
      <c r="R17" s="15"/>
      <c r="S17" s="14"/>
      <c r="T17" s="14"/>
      <c r="U17" s="16"/>
      <c r="V17" s="90" t="s">
        <v>18</v>
      </c>
    </row>
    <row r="18" spans="1:22" x14ac:dyDescent="0.3">
      <c r="A18" s="8">
        <v>1</v>
      </c>
      <c r="B18" s="157">
        <v>1</v>
      </c>
      <c r="C18" s="88">
        <v>43595</v>
      </c>
      <c r="D18" s="28" t="s">
        <v>55</v>
      </c>
      <c r="E18" s="3">
        <v>123456789</v>
      </c>
      <c r="F18" s="119" t="s">
        <v>22</v>
      </c>
      <c r="G18" s="8"/>
      <c r="H18" s="13"/>
      <c r="I18" s="55" t="s">
        <v>20</v>
      </c>
      <c r="J18" s="117"/>
      <c r="K18" s="59"/>
      <c r="L18" s="57"/>
      <c r="M18" s="58" t="s">
        <v>23</v>
      </c>
      <c r="N18" s="56" t="s">
        <v>45</v>
      </c>
      <c r="O18" s="56"/>
      <c r="P18" s="59"/>
      <c r="Q18" s="17"/>
      <c r="R18" s="15"/>
      <c r="S18" s="14"/>
      <c r="T18" s="14"/>
      <c r="U18" s="16"/>
      <c r="V18" s="90" t="s">
        <v>18</v>
      </c>
    </row>
    <row r="19" spans="1:22" x14ac:dyDescent="0.3">
      <c r="A19" s="158">
        <v>1</v>
      </c>
      <c r="B19" s="159">
        <v>0</v>
      </c>
      <c r="C19" s="88">
        <v>43525</v>
      </c>
      <c r="D19" s="28" t="s">
        <v>55</v>
      </c>
      <c r="E19" s="3">
        <v>123456789</v>
      </c>
      <c r="F19" s="119" t="s">
        <v>17</v>
      </c>
      <c r="G19" s="8"/>
      <c r="H19" s="13"/>
      <c r="I19" s="55" t="s">
        <v>19</v>
      </c>
      <c r="J19" s="117"/>
      <c r="K19" s="59"/>
      <c r="L19" s="57"/>
      <c r="M19" s="58"/>
      <c r="N19" s="56" t="s">
        <v>44</v>
      </c>
      <c r="O19" s="56"/>
      <c r="P19" s="59"/>
      <c r="Q19" s="17"/>
      <c r="R19" s="15"/>
      <c r="S19" s="14"/>
      <c r="T19" s="14"/>
      <c r="U19" s="16"/>
      <c r="V19" s="90" t="s">
        <v>18</v>
      </c>
    </row>
    <row r="20" spans="1:22" x14ac:dyDescent="0.3">
      <c r="A20" s="8">
        <v>1</v>
      </c>
      <c r="B20" s="157">
        <v>1</v>
      </c>
      <c r="C20" s="88">
        <v>43573</v>
      </c>
      <c r="D20" s="28" t="s">
        <v>55</v>
      </c>
      <c r="E20" s="3">
        <v>123456789</v>
      </c>
      <c r="F20" s="119"/>
      <c r="G20" s="8"/>
      <c r="H20" s="13"/>
      <c r="I20" s="55"/>
      <c r="J20" s="117"/>
      <c r="K20" s="59"/>
      <c r="L20" s="57"/>
      <c r="M20" s="58"/>
      <c r="N20" s="56"/>
      <c r="O20" s="56"/>
      <c r="P20" s="59"/>
      <c r="Q20" s="17"/>
      <c r="R20" s="15"/>
      <c r="S20" s="14"/>
      <c r="T20" s="14"/>
      <c r="U20" s="16"/>
      <c r="V20" s="90" t="s">
        <v>18</v>
      </c>
    </row>
    <row r="21" spans="1:22" x14ac:dyDescent="0.3">
      <c r="A21" s="8">
        <v>1</v>
      </c>
      <c r="B21" s="157">
        <v>1</v>
      </c>
      <c r="C21" s="88">
        <v>43585</v>
      </c>
      <c r="D21" s="28" t="s">
        <v>55</v>
      </c>
      <c r="E21" s="12"/>
      <c r="F21" s="119"/>
      <c r="G21" s="8"/>
      <c r="H21" s="13"/>
      <c r="I21" s="55" t="s">
        <v>25</v>
      </c>
      <c r="J21" s="58"/>
      <c r="K21" s="56"/>
      <c r="L21" s="57"/>
      <c r="M21" s="58" t="s">
        <v>20</v>
      </c>
      <c r="N21" s="56" t="s">
        <v>24</v>
      </c>
      <c r="O21" s="56"/>
      <c r="P21" s="59"/>
      <c r="Q21" s="17"/>
      <c r="R21" s="15"/>
      <c r="S21" s="14"/>
      <c r="T21" s="14"/>
      <c r="U21" s="16"/>
      <c r="V21" s="90" t="s">
        <v>18</v>
      </c>
    </row>
    <row r="22" spans="1:22" x14ac:dyDescent="0.3">
      <c r="A22" s="8">
        <v>1</v>
      </c>
      <c r="B22" s="157">
        <v>1</v>
      </c>
      <c r="C22" s="29"/>
      <c r="D22" s="29"/>
      <c r="E22" s="25"/>
      <c r="F22" s="119"/>
      <c r="G22" s="8"/>
      <c r="H22" s="13"/>
      <c r="I22" s="55"/>
      <c r="J22" s="58"/>
      <c r="K22" s="56"/>
      <c r="L22" s="57"/>
      <c r="M22" s="58"/>
      <c r="N22" s="56"/>
      <c r="O22" s="56"/>
      <c r="P22" s="59"/>
      <c r="Q22" s="17"/>
      <c r="R22" s="15"/>
      <c r="S22" s="14"/>
      <c r="T22" s="14"/>
      <c r="U22" s="16"/>
      <c r="V22" s="90" t="s">
        <v>18</v>
      </c>
    </row>
    <row r="23" spans="1:22" x14ac:dyDescent="0.3">
      <c r="A23" s="158">
        <v>1</v>
      </c>
      <c r="B23" s="159">
        <v>0</v>
      </c>
      <c r="C23" s="29"/>
      <c r="D23" s="29"/>
      <c r="E23" s="25"/>
      <c r="F23" s="119"/>
      <c r="G23" s="8"/>
      <c r="H23" s="13"/>
      <c r="I23" s="55"/>
      <c r="J23" s="58"/>
      <c r="K23" s="56"/>
      <c r="L23" s="57"/>
      <c r="M23" s="58"/>
      <c r="N23" s="56"/>
      <c r="O23" s="56"/>
      <c r="P23" s="59"/>
      <c r="Q23" s="17"/>
      <c r="R23" s="15"/>
      <c r="S23" s="14"/>
      <c r="T23" s="14"/>
      <c r="U23" s="16"/>
      <c r="V23" s="91"/>
    </row>
    <row r="24" spans="1:22" x14ac:dyDescent="0.3">
      <c r="A24" s="158">
        <v>1</v>
      </c>
      <c r="B24" s="159">
        <v>0</v>
      </c>
      <c r="C24" s="29"/>
      <c r="D24" s="29"/>
      <c r="E24" s="12"/>
      <c r="F24" s="119"/>
      <c r="G24" s="8"/>
      <c r="H24" s="13"/>
      <c r="I24" s="55"/>
      <c r="J24" s="58"/>
      <c r="K24" s="56"/>
      <c r="L24" s="57"/>
      <c r="M24" s="58"/>
      <c r="N24" s="56"/>
      <c r="O24" s="56"/>
      <c r="P24" s="59"/>
      <c r="Q24" s="17"/>
      <c r="R24" s="15"/>
      <c r="S24" s="14"/>
      <c r="T24" s="14"/>
      <c r="U24" s="16"/>
      <c r="V24" s="91"/>
    </row>
    <row r="25" spans="1:22" x14ac:dyDescent="0.3">
      <c r="A25" s="8">
        <v>1</v>
      </c>
      <c r="B25" s="157">
        <v>1</v>
      </c>
      <c r="C25" s="29"/>
      <c r="D25" s="29"/>
      <c r="E25" s="12"/>
      <c r="F25" s="119"/>
      <c r="G25" s="8"/>
      <c r="H25" s="13"/>
      <c r="I25" s="55"/>
      <c r="J25" s="58"/>
      <c r="K25" s="56"/>
      <c r="L25" s="57"/>
      <c r="M25" s="58"/>
      <c r="N25" s="56"/>
      <c r="O25" s="56"/>
      <c r="P25" s="59"/>
      <c r="Q25" s="17"/>
      <c r="R25" s="15"/>
      <c r="S25" s="14"/>
      <c r="T25" s="14"/>
      <c r="U25" s="16"/>
      <c r="V25" s="91"/>
    </row>
    <row r="26" spans="1:22" ht="15" thickBot="1" x14ac:dyDescent="0.35">
      <c r="A26" s="8">
        <v>1</v>
      </c>
      <c r="B26" s="157">
        <v>1</v>
      </c>
      <c r="C26" s="30"/>
      <c r="D26" s="30"/>
      <c r="E26" s="18"/>
      <c r="F26" s="120"/>
      <c r="G26" s="19"/>
      <c r="H26" s="121"/>
      <c r="I26" s="60"/>
      <c r="J26" s="63"/>
      <c r="K26" s="61"/>
      <c r="L26" s="62"/>
      <c r="M26" s="63"/>
      <c r="N26" s="61"/>
      <c r="O26" s="61"/>
      <c r="P26" s="64"/>
      <c r="Q26" s="23"/>
      <c r="R26" s="21"/>
      <c r="S26" s="20"/>
      <c r="T26" s="20"/>
      <c r="U26" s="22"/>
      <c r="V26" s="92"/>
    </row>
    <row r="27" spans="1:22" ht="15" thickBot="1" x14ac:dyDescent="0.35">
      <c r="A27" s="160">
        <f>SUM(A5:A26)</f>
        <v>22</v>
      </c>
      <c r="B27" s="161">
        <f>SUM(B5:B26)</f>
        <v>17</v>
      </c>
      <c r="C27" s="162">
        <f>B27/A27</f>
        <v>0.77272727272727271</v>
      </c>
    </row>
  </sheetData>
  <autoFilter ref="C4:AN20"/>
  <sortState ref="C5:AN22">
    <sortCondition ref="F5:F22"/>
    <sortCondition ref="C5:C22"/>
  </sortState>
  <mergeCells count="15">
    <mergeCell ref="A1:B1"/>
    <mergeCell ref="A3:A4"/>
    <mergeCell ref="B3:B4"/>
    <mergeCell ref="Q3:V3"/>
    <mergeCell ref="L1:Q1"/>
    <mergeCell ref="D3:D4"/>
    <mergeCell ref="C1:H1"/>
    <mergeCell ref="I1:K1"/>
    <mergeCell ref="R1:V1"/>
    <mergeCell ref="C3:C4"/>
    <mergeCell ref="E3:E4"/>
    <mergeCell ref="F3:F4"/>
    <mergeCell ref="G3:H3"/>
    <mergeCell ref="I3:L3"/>
    <mergeCell ref="M3:P3"/>
  </mergeCells>
  <pageMargins left="0.19685039370078741" right="0.19685039370078741" top="0.39370078740157483" bottom="0.39370078740157483" header="0.31496062992125984" footer="0.31496062992125984"/>
  <pageSetup paperSize="9" scale="56" fitToHeight="4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22" workbookViewId="0">
      <selection activeCell="E22" sqref="E22"/>
    </sheetView>
  </sheetViews>
  <sheetFormatPr defaultRowHeight="14.4" x14ac:dyDescent="0.3"/>
  <cols>
    <col min="1" max="1" width="4.5546875" style="38" customWidth="1"/>
    <col min="2" max="2" width="20.6640625" style="39" customWidth="1"/>
    <col min="3" max="3" width="16.88671875" style="39" bestFit="1" customWidth="1"/>
    <col min="4" max="4" width="12" style="35" bestFit="1" customWidth="1"/>
    <col min="5" max="5" width="11.6640625" style="39" customWidth="1"/>
    <col min="6" max="6" width="14.44140625" style="39" customWidth="1"/>
    <col min="7" max="7" width="8.77734375" style="39" customWidth="1"/>
    <col min="8" max="8" width="31.33203125" style="39" bestFit="1" customWidth="1"/>
    <col min="9" max="16384" width="8.88671875" style="35"/>
  </cols>
  <sheetData>
    <row r="1" spans="1:8" ht="18.600000000000001" thickBot="1" x14ac:dyDescent="0.4">
      <c r="A1" s="146" t="s">
        <v>31</v>
      </c>
      <c r="B1" s="147"/>
      <c r="C1" s="147"/>
      <c r="D1" s="148"/>
      <c r="E1" s="148"/>
      <c r="F1" s="148"/>
      <c r="G1" s="148"/>
      <c r="H1" s="149"/>
    </row>
    <row r="2" spans="1:8" s="40" customFormat="1" ht="15" thickBot="1" x14ac:dyDescent="0.35">
      <c r="A2" s="43"/>
      <c r="B2" s="44" t="s">
        <v>33</v>
      </c>
      <c r="C2" s="104" t="s">
        <v>34</v>
      </c>
      <c r="D2" s="106" t="s">
        <v>35</v>
      </c>
      <c r="E2" s="95" t="s">
        <v>0</v>
      </c>
      <c r="F2" s="96" t="s">
        <v>1</v>
      </c>
      <c r="G2" s="97" t="s">
        <v>2</v>
      </c>
      <c r="H2" s="93" t="s">
        <v>32</v>
      </c>
    </row>
    <row r="3" spans="1:8" ht="15" thickTop="1" x14ac:dyDescent="0.3">
      <c r="A3" s="41">
        <f t="shared" ref="A3:A9" si="0">A2+1</f>
        <v>1</v>
      </c>
      <c r="B3" s="85" t="s">
        <v>55</v>
      </c>
      <c r="C3" s="105"/>
      <c r="D3" s="107">
        <v>123456789</v>
      </c>
      <c r="E3" s="98"/>
      <c r="F3" s="86"/>
      <c r="G3" s="99"/>
      <c r="H3" s="47"/>
    </row>
    <row r="4" spans="1:8" x14ac:dyDescent="0.3">
      <c r="A4" s="36">
        <f t="shared" si="0"/>
        <v>2</v>
      </c>
      <c r="B4" s="85" t="s">
        <v>55</v>
      </c>
      <c r="C4" s="105"/>
      <c r="D4" s="107">
        <v>123456789</v>
      </c>
      <c r="E4" s="83"/>
      <c r="F4" s="80"/>
      <c r="G4" s="89"/>
      <c r="H4" s="48"/>
    </row>
    <row r="5" spans="1:8" x14ac:dyDescent="0.3">
      <c r="A5" s="36">
        <f t="shared" si="0"/>
        <v>3</v>
      </c>
      <c r="B5" s="85" t="s">
        <v>55</v>
      </c>
      <c r="C5" s="105"/>
      <c r="D5" s="107">
        <v>123456789</v>
      </c>
      <c r="E5" s="84"/>
      <c r="F5" s="79"/>
      <c r="G5" s="100"/>
      <c r="H5" s="48"/>
    </row>
    <row r="6" spans="1:8" x14ac:dyDescent="0.3">
      <c r="A6" s="36">
        <f t="shared" si="0"/>
        <v>4</v>
      </c>
      <c r="B6" s="85" t="s">
        <v>55</v>
      </c>
      <c r="C6" s="105"/>
      <c r="D6" s="107">
        <v>123456789</v>
      </c>
      <c r="E6" s="84"/>
      <c r="F6" s="79"/>
      <c r="G6" s="100"/>
      <c r="H6" s="48"/>
    </row>
    <row r="7" spans="1:8" x14ac:dyDescent="0.3">
      <c r="A7" s="36">
        <f t="shared" si="0"/>
        <v>5</v>
      </c>
      <c r="B7" s="85" t="s">
        <v>55</v>
      </c>
      <c r="C7" s="105"/>
      <c r="D7" s="107">
        <v>123456789</v>
      </c>
      <c r="E7" s="84"/>
      <c r="F7" s="79"/>
      <c r="G7" s="100"/>
      <c r="H7" s="48"/>
    </row>
    <row r="8" spans="1:8" x14ac:dyDescent="0.3">
      <c r="A8" s="36">
        <f t="shared" si="0"/>
        <v>6</v>
      </c>
      <c r="B8" s="85" t="s">
        <v>55</v>
      </c>
      <c r="C8" s="105"/>
      <c r="D8" s="107">
        <v>123456789</v>
      </c>
      <c r="E8" s="84"/>
      <c r="F8" s="81"/>
      <c r="G8" s="100"/>
      <c r="H8" s="48"/>
    </row>
    <row r="9" spans="1:8" x14ac:dyDescent="0.3">
      <c r="A9" s="36">
        <f t="shared" si="0"/>
        <v>7</v>
      </c>
      <c r="B9" s="85" t="s">
        <v>55</v>
      </c>
      <c r="C9" s="105"/>
      <c r="D9" s="107">
        <v>123456789</v>
      </c>
      <c r="E9" s="83"/>
      <c r="F9" s="82"/>
      <c r="G9" s="89"/>
      <c r="H9" s="48"/>
    </row>
    <row r="10" spans="1:8" x14ac:dyDescent="0.3">
      <c r="A10" s="36">
        <f t="shared" ref="A10:A11" si="1">A9+1</f>
        <v>8</v>
      </c>
      <c r="B10" s="85" t="s">
        <v>55</v>
      </c>
      <c r="C10" s="105"/>
      <c r="D10" s="107">
        <v>123456789</v>
      </c>
      <c r="E10" s="83"/>
      <c r="F10" s="82"/>
      <c r="G10" s="89"/>
      <c r="H10" s="48"/>
    </row>
    <row r="11" spans="1:8" x14ac:dyDescent="0.3">
      <c r="A11" s="36">
        <f t="shared" si="1"/>
        <v>9</v>
      </c>
      <c r="B11" s="85" t="s">
        <v>55</v>
      </c>
      <c r="C11" s="105"/>
      <c r="D11" s="107">
        <v>123456789</v>
      </c>
      <c r="E11" s="83"/>
      <c r="F11" s="82"/>
      <c r="G11" s="89"/>
      <c r="H11" s="48"/>
    </row>
    <row r="12" spans="1:8" x14ac:dyDescent="0.3">
      <c r="A12" s="36">
        <f t="shared" ref="A12:A24" si="2">A11+1</f>
        <v>10</v>
      </c>
      <c r="B12" s="85" t="s">
        <v>55</v>
      </c>
      <c r="C12" s="105"/>
      <c r="D12" s="107">
        <v>123456789</v>
      </c>
      <c r="E12" s="101"/>
      <c r="F12" s="82"/>
      <c r="G12" s="89"/>
      <c r="H12" s="48"/>
    </row>
    <row r="13" spans="1:8" x14ac:dyDescent="0.3">
      <c r="A13" s="36">
        <f t="shared" si="2"/>
        <v>11</v>
      </c>
      <c r="B13" s="85" t="s">
        <v>55</v>
      </c>
      <c r="C13" s="105"/>
      <c r="D13" s="107">
        <v>123456789</v>
      </c>
      <c r="E13" s="84"/>
      <c r="F13" s="81"/>
      <c r="G13" s="100"/>
      <c r="H13" s="48"/>
    </row>
    <row r="14" spans="1:8" x14ac:dyDescent="0.3">
      <c r="A14" s="36">
        <f t="shared" si="2"/>
        <v>12</v>
      </c>
      <c r="B14" s="85" t="s">
        <v>55</v>
      </c>
      <c r="C14" s="105"/>
      <c r="D14" s="107">
        <v>123456789</v>
      </c>
      <c r="E14" s="102"/>
      <c r="F14" s="45"/>
      <c r="G14" s="32"/>
      <c r="H14" s="48"/>
    </row>
    <row r="15" spans="1:8" x14ac:dyDescent="0.3">
      <c r="A15" s="36">
        <f t="shared" si="2"/>
        <v>13</v>
      </c>
      <c r="B15" s="85" t="s">
        <v>55</v>
      </c>
      <c r="C15" s="105"/>
      <c r="D15" s="107">
        <v>123456789</v>
      </c>
      <c r="E15" s="83"/>
      <c r="F15" s="82"/>
      <c r="G15" s="89"/>
      <c r="H15" s="48"/>
    </row>
    <row r="16" spans="1:8" x14ac:dyDescent="0.3">
      <c r="A16" s="36">
        <f t="shared" si="2"/>
        <v>14</v>
      </c>
      <c r="B16" s="85" t="s">
        <v>55</v>
      </c>
      <c r="C16" s="105"/>
      <c r="D16" s="107">
        <v>123456789</v>
      </c>
      <c r="E16" s="102"/>
      <c r="F16" s="45"/>
      <c r="G16" s="32"/>
      <c r="H16" s="48"/>
    </row>
    <row r="17" spans="1:8" x14ac:dyDescent="0.3">
      <c r="A17" s="36">
        <f t="shared" si="2"/>
        <v>15</v>
      </c>
      <c r="B17" s="85" t="s">
        <v>55</v>
      </c>
      <c r="C17" s="105"/>
      <c r="D17" s="107">
        <v>123456789</v>
      </c>
      <c r="E17" s="84"/>
      <c r="F17" s="81"/>
      <c r="G17" s="100"/>
      <c r="H17" s="48"/>
    </row>
    <row r="18" spans="1:8" x14ac:dyDescent="0.3">
      <c r="A18" s="36">
        <f t="shared" si="2"/>
        <v>16</v>
      </c>
      <c r="B18" s="85" t="s">
        <v>55</v>
      </c>
      <c r="C18" s="105"/>
      <c r="D18" s="107">
        <v>123456789</v>
      </c>
      <c r="E18" s="113"/>
      <c r="F18" s="42"/>
      <c r="G18" s="32"/>
      <c r="H18" s="48"/>
    </row>
    <row r="19" spans="1:8" x14ac:dyDescent="0.3">
      <c r="A19" s="36">
        <f t="shared" si="2"/>
        <v>17</v>
      </c>
      <c r="B19" s="85" t="s">
        <v>55</v>
      </c>
      <c r="C19" s="105"/>
      <c r="D19" s="107">
        <v>123456789</v>
      </c>
      <c r="E19" s="83"/>
      <c r="F19" s="80"/>
      <c r="G19" s="89"/>
      <c r="H19" s="48"/>
    </row>
    <row r="20" spans="1:8" x14ac:dyDescent="0.3">
      <c r="A20" s="36">
        <f t="shared" si="2"/>
        <v>18</v>
      </c>
      <c r="B20" s="85" t="s">
        <v>55</v>
      </c>
      <c r="C20" s="105"/>
      <c r="D20" s="107">
        <v>123456789</v>
      </c>
      <c r="E20" s="83"/>
      <c r="F20" s="80"/>
      <c r="G20" s="89"/>
      <c r="H20" s="48"/>
    </row>
    <row r="21" spans="1:8" x14ac:dyDescent="0.3">
      <c r="A21" s="36">
        <f t="shared" si="2"/>
        <v>19</v>
      </c>
      <c r="B21" s="85" t="s">
        <v>55</v>
      </c>
      <c r="C21" s="105"/>
      <c r="D21" s="107">
        <v>123456789</v>
      </c>
      <c r="E21" s="83"/>
      <c r="F21" s="80"/>
      <c r="G21" s="89"/>
      <c r="H21" s="48"/>
    </row>
    <row r="22" spans="1:8" x14ac:dyDescent="0.3">
      <c r="A22" s="36">
        <f t="shared" si="2"/>
        <v>20</v>
      </c>
      <c r="B22" s="85" t="s">
        <v>55</v>
      </c>
      <c r="C22" s="105"/>
      <c r="D22" s="107">
        <v>123456789</v>
      </c>
      <c r="E22" s="102"/>
      <c r="F22" s="31"/>
      <c r="G22" s="32"/>
      <c r="H22" s="48"/>
    </row>
    <row r="23" spans="1:8" x14ac:dyDescent="0.3">
      <c r="A23" s="36">
        <f t="shared" si="2"/>
        <v>21</v>
      </c>
      <c r="B23" s="85" t="s">
        <v>55</v>
      </c>
      <c r="C23" s="105"/>
      <c r="D23" s="108"/>
      <c r="E23" s="84"/>
      <c r="F23" s="79"/>
      <c r="G23" s="100"/>
      <c r="H23" s="48"/>
    </row>
    <row r="24" spans="1:8" x14ac:dyDescent="0.3">
      <c r="A24" s="36">
        <f t="shared" si="2"/>
        <v>22</v>
      </c>
      <c r="B24" s="85" t="s">
        <v>55</v>
      </c>
      <c r="C24" s="105"/>
      <c r="D24" s="109"/>
      <c r="E24" s="78"/>
      <c r="F24" s="31"/>
      <c r="G24" s="32"/>
      <c r="H24" s="48"/>
    </row>
    <row r="25" spans="1:8" x14ac:dyDescent="0.3">
      <c r="A25" s="150">
        <f t="shared" ref="A25:A41" si="3">A24+1</f>
        <v>23</v>
      </c>
      <c r="B25" s="31"/>
      <c r="C25" s="45"/>
      <c r="D25" s="109"/>
      <c r="E25" s="102"/>
      <c r="F25" s="31"/>
      <c r="G25" s="32"/>
      <c r="H25" s="48"/>
    </row>
    <row r="26" spans="1:8" x14ac:dyDescent="0.3">
      <c r="A26" s="150">
        <f t="shared" si="3"/>
        <v>24</v>
      </c>
      <c r="B26" s="31"/>
      <c r="C26" s="45"/>
      <c r="D26" s="109"/>
      <c r="E26" s="102"/>
      <c r="F26" s="31"/>
      <c r="G26" s="32"/>
      <c r="H26" s="48"/>
    </row>
    <row r="27" spans="1:8" x14ac:dyDescent="0.3">
      <c r="A27" s="150">
        <f t="shared" si="3"/>
        <v>25</v>
      </c>
      <c r="B27" s="31"/>
      <c r="C27" s="45"/>
      <c r="D27" s="109"/>
      <c r="E27" s="102"/>
      <c r="F27" s="31"/>
      <c r="G27" s="32"/>
      <c r="H27" s="48"/>
    </row>
    <row r="28" spans="1:8" x14ac:dyDescent="0.3">
      <c r="A28" s="150">
        <f t="shared" si="3"/>
        <v>26</v>
      </c>
      <c r="B28" s="31"/>
      <c r="C28" s="45"/>
      <c r="D28" s="109"/>
      <c r="E28" s="102"/>
      <c r="F28" s="31"/>
      <c r="G28" s="32"/>
      <c r="H28" s="48"/>
    </row>
    <row r="29" spans="1:8" x14ac:dyDescent="0.3">
      <c r="A29" s="36">
        <f t="shared" si="3"/>
        <v>27</v>
      </c>
      <c r="B29" s="31"/>
      <c r="C29" s="45"/>
      <c r="D29" s="109"/>
      <c r="E29" s="78"/>
      <c r="F29" s="45"/>
      <c r="G29" s="32"/>
      <c r="H29" s="48"/>
    </row>
    <row r="30" spans="1:8" x14ac:dyDescent="0.3">
      <c r="A30" s="36">
        <f t="shared" si="3"/>
        <v>28</v>
      </c>
      <c r="B30" s="31"/>
      <c r="C30" s="45"/>
      <c r="D30" s="109"/>
      <c r="E30" s="78"/>
      <c r="F30" s="45"/>
      <c r="G30" s="32"/>
      <c r="H30" s="48"/>
    </row>
    <row r="31" spans="1:8" x14ac:dyDescent="0.3">
      <c r="A31" s="36">
        <f t="shared" si="3"/>
        <v>29</v>
      </c>
      <c r="B31" s="31"/>
      <c r="C31" s="45"/>
      <c r="D31" s="109"/>
      <c r="E31" s="78"/>
      <c r="F31" s="45"/>
      <c r="G31" s="32"/>
      <c r="H31" s="48"/>
    </row>
    <row r="32" spans="1:8" x14ac:dyDescent="0.3">
      <c r="A32" s="36">
        <f t="shared" si="3"/>
        <v>30</v>
      </c>
      <c r="B32" s="31"/>
      <c r="C32" s="45"/>
      <c r="D32" s="109"/>
      <c r="E32" s="78"/>
      <c r="F32" s="45"/>
      <c r="G32" s="32"/>
      <c r="H32" s="48"/>
    </row>
    <row r="33" spans="1:8" x14ac:dyDescent="0.3">
      <c r="A33" s="36">
        <f t="shared" si="3"/>
        <v>31</v>
      </c>
      <c r="B33" s="31"/>
      <c r="C33" s="45"/>
      <c r="D33" s="109"/>
      <c r="E33" s="78"/>
      <c r="F33" s="45"/>
      <c r="G33" s="32"/>
      <c r="H33" s="48"/>
    </row>
    <row r="34" spans="1:8" x14ac:dyDescent="0.3">
      <c r="A34" s="36">
        <f t="shared" si="3"/>
        <v>32</v>
      </c>
      <c r="B34" s="31"/>
      <c r="C34" s="45"/>
      <c r="D34" s="109"/>
      <c r="E34" s="78"/>
      <c r="F34" s="45"/>
      <c r="G34" s="32"/>
      <c r="H34" s="48"/>
    </row>
    <row r="35" spans="1:8" x14ac:dyDescent="0.3">
      <c r="A35" s="36">
        <f t="shared" si="3"/>
        <v>33</v>
      </c>
      <c r="B35" s="31"/>
      <c r="C35" s="45"/>
      <c r="D35" s="109"/>
      <c r="E35" s="78"/>
      <c r="F35" s="45"/>
      <c r="G35" s="32"/>
      <c r="H35" s="48"/>
    </row>
    <row r="36" spans="1:8" x14ac:dyDescent="0.3">
      <c r="A36" s="36">
        <f t="shared" si="3"/>
        <v>34</v>
      </c>
      <c r="B36" s="31"/>
      <c r="C36" s="45"/>
      <c r="D36" s="109"/>
      <c r="E36" s="78"/>
      <c r="F36" s="45"/>
      <c r="G36" s="32"/>
      <c r="H36" s="48"/>
    </row>
    <row r="37" spans="1:8" x14ac:dyDescent="0.3">
      <c r="A37" s="36">
        <f t="shared" si="3"/>
        <v>35</v>
      </c>
      <c r="B37" s="31"/>
      <c r="C37" s="45"/>
      <c r="D37" s="109"/>
      <c r="E37" s="78"/>
      <c r="F37" s="45"/>
      <c r="G37" s="32"/>
      <c r="H37" s="48"/>
    </row>
    <row r="38" spans="1:8" x14ac:dyDescent="0.3">
      <c r="A38" s="36">
        <f t="shared" si="3"/>
        <v>36</v>
      </c>
      <c r="B38" s="31"/>
      <c r="C38" s="45"/>
      <c r="D38" s="109"/>
      <c r="E38" s="78"/>
      <c r="F38" s="45"/>
      <c r="G38" s="32"/>
      <c r="H38" s="48"/>
    </row>
    <row r="39" spans="1:8" x14ac:dyDescent="0.3">
      <c r="A39" s="36">
        <f t="shared" si="3"/>
        <v>37</v>
      </c>
      <c r="B39" s="31"/>
      <c r="C39" s="45"/>
      <c r="D39" s="109"/>
      <c r="E39" s="78"/>
      <c r="F39" s="45"/>
      <c r="G39" s="32"/>
      <c r="H39" s="48"/>
    </row>
    <row r="40" spans="1:8" x14ac:dyDescent="0.3">
      <c r="A40" s="36">
        <f t="shared" si="3"/>
        <v>38</v>
      </c>
      <c r="B40" s="31"/>
      <c r="C40" s="45"/>
      <c r="D40" s="109"/>
      <c r="E40" s="78"/>
      <c r="F40" s="45"/>
      <c r="G40" s="32"/>
      <c r="H40" s="48"/>
    </row>
    <row r="41" spans="1:8" x14ac:dyDescent="0.3">
      <c r="A41" s="36">
        <f t="shared" si="3"/>
        <v>39</v>
      </c>
      <c r="B41" s="31"/>
      <c r="C41" s="45"/>
      <c r="D41" s="109"/>
      <c r="E41" s="78"/>
      <c r="F41" s="45"/>
      <c r="G41" s="32"/>
      <c r="H41" s="48"/>
    </row>
    <row r="42" spans="1:8" ht="15" thickBot="1" x14ac:dyDescent="0.35">
      <c r="A42" s="37">
        <f>A41+1</f>
        <v>40</v>
      </c>
      <c r="B42" s="33"/>
      <c r="C42" s="46"/>
      <c r="D42" s="110"/>
      <c r="E42" s="103"/>
      <c r="F42" s="46"/>
      <c r="G42" s="34"/>
      <c r="H42" s="94"/>
    </row>
  </sheetData>
  <autoFilter ref="A2:I2">
    <filterColumn colId="4" showButton="0"/>
    <filterColumn colId="5" hiddenButton="1" showButton="0"/>
  </autoFilter>
  <sortState ref="A14:H22">
    <sortCondition ref="B14:B22"/>
    <sortCondition ref="D14:D22"/>
  </sortState>
  <mergeCells count="1">
    <mergeCell ref="A1:H1"/>
  </mergeCells>
  <pageMargins left="0.19685039370078741" right="0.19685039370078741" top="0.39370078740157483" bottom="0.39370078740157483" header="0.31496062992125984" footer="0.31496062992125984"/>
  <pageSetup paperSize="9" scale="8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Klubák_Objednávky_Přehled</vt:lpstr>
      <vt:lpstr>Kontakty</vt:lpstr>
      <vt:lpstr>Klubák_Objednávky_Přehled!Oblast_tisku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2019-05-14T09:52:43Z</cp:lastPrinted>
  <dcterms:created xsi:type="dcterms:W3CDTF">2019-04-23T18:49:17Z</dcterms:created>
  <dcterms:modified xsi:type="dcterms:W3CDTF">2019-05-30T18:35:19Z</dcterms:modified>
</cp:coreProperties>
</file>